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firstSheet="1" activeTab="1"/>
  </bookViews>
  <sheets>
    <sheet name="Pakiet nr 4 Okulistyka" sheetId="1" state="hidden" r:id="rId1"/>
    <sheet name="Mat. zuż. do toru wizyjnego" sheetId="2" r:id="rId2"/>
    <sheet name="Pakiet nr 6A" sheetId="3" state="hidden" r:id="rId3"/>
  </sheets>
  <definedNames>
    <definedName name="stawkaVAT">#REF!</definedName>
    <definedName name="VAT">#REF!</definedName>
  </definedNames>
  <calcPr fullCalcOnLoad="1"/>
</workbook>
</file>

<file path=xl/sharedStrings.xml><?xml version="1.0" encoding="utf-8"?>
<sst xmlns="http://schemas.openxmlformats.org/spreadsheetml/2006/main" count="130" uniqueCount="69">
  <si>
    <t>lp</t>
  </si>
  <si>
    <t>Opis przedmiotu zamówienia</t>
  </si>
  <si>
    <t>Jednostka miary</t>
  </si>
  <si>
    <t>Ilość</t>
  </si>
  <si>
    <t xml:space="preserve">Cena jednostkowa netto     </t>
  </si>
  <si>
    <t>Cena jednostkowa brutto</t>
  </si>
  <si>
    <t>w tym podatek VAT (%)</t>
  </si>
  <si>
    <t>Wartość netto</t>
  </si>
  <si>
    <t>Wartość brutto</t>
  </si>
  <si>
    <t>Nazwa handlowa/ 
Nr Katalogowy</t>
  </si>
  <si>
    <t>Nazwa producenta</t>
  </si>
  <si>
    <t>szt.</t>
  </si>
  <si>
    <t>RAZEM</t>
  </si>
  <si>
    <t>………………………………………..</t>
  </si>
  <si>
    <t>podpis</t>
  </si>
  <si>
    <t>Załącznik nr 3 do SIWZ                                                                      - Formularz asortymentowo-cenowy</t>
  </si>
  <si>
    <t>Pinceta do kapsuloreksji z mikro cięcia 23 G odgięta, końcówka 0,6 mm do cięcia 1 mm, uchwyt wykonany z kompozytu polimerowego PEEK</t>
  </si>
  <si>
    <t>Zestaw 10 szt stalowych pętli do uchwytu nr 4174</t>
  </si>
  <si>
    <t>Rozwórka do operacji siatkówki ty Castroviejo, szerokość rozwarcia 14 mm, zamknięty</t>
  </si>
  <si>
    <t>Rozwórka typ Pley, regulowana</t>
  </si>
  <si>
    <t>Nożyczki mikrochirurgiczne, proste, tępe, ostrza 5mm x 0,5 mm typ Vannas - Moria</t>
  </si>
  <si>
    <t>Nożyczki mikrochirurgiczne odgięte, ostre, ostrza 5mm x 0,5 mm typ Vannas - Moria</t>
  </si>
  <si>
    <t>Mikronożyczki do torebki, zakrzywione, dł ramienia 13 mm, bardzo delikatne, typ Worst</t>
  </si>
  <si>
    <t>Pinceta rogówkowa z ząbkiem 0,1 mm, dł 95 mm, Uchwyt ergonomiczny, typ Bonn</t>
  </si>
  <si>
    <t>Rozwórka regulowana typu Schapira, szerokość rozwarcia 15 mm</t>
  </si>
  <si>
    <t>Rozwórka regulowana typ Colibri, szerokość rozwarcia 16 mm</t>
  </si>
  <si>
    <t>Pinceta typu Castroviejo , ukośne ząbki 0,4 mm</t>
  </si>
  <si>
    <t>Manipulator typu Nagahara, zakrzywiony pod kątem 90°, 1,5 mm tip</t>
  </si>
  <si>
    <t>Manipulator typu Lester z ustawionym pod kątem zakończeniem kulkowym</t>
  </si>
  <si>
    <t>Rezerwuar do igły fletowej</t>
  </si>
  <si>
    <t>Imadło mikrochirurgiczne typu Castoviejo- proste, delikatne, sprężynujące uchwyty</t>
  </si>
  <si>
    <t>szt</t>
  </si>
  <si>
    <t>Pakiet Nr 4 "narzędzia okulistyczne"</t>
  </si>
  <si>
    <t>Materiały zużywalne do laparoskopii kompatybilne z torem wizyjnym posiadanym przez Zamawiajacego firmy Olympus</t>
  </si>
  <si>
    <t>Wkład do narzędzi HiQ+, średnica 5 mm, dług. 330 mm</t>
  </si>
  <si>
    <t>Wkład do narzędzi HiQ+, typu Johann, dług. bransz 40 mm, średnica 5 mm, dług. 330 mm</t>
  </si>
  <si>
    <t>Kleszczyki chwytające HiQ+, atraumatyczne, średnica 5 mm, dług. 330 mm, dług. ramion końcówki chwytającej 16 mm, rączka z zamkiem dezaktywujacym</t>
  </si>
  <si>
    <t>Kleszczyki chwytające HiQ+, średnica 5 mm, dług. 330 mm, dług. ramion końcówki chwytającej 28 mm z zębami 2/3, rączka typu Ergo S</t>
  </si>
  <si>
    <t>Kleszczyki chwytające HiQ+,  średnica 5 mm, dług. 330 mm, mocno chwytające zęby wsteczne typu "krokodyl" - nieostre, długość branszy 18 mm, rączka z zamkiem</t>
  </si>
  <si>
    <t>Kleszczyki preparacyjne typu Maryland 5x330 mm, dług. bransz 19 mm</t>
  </si>
  <si>
    <t>Nożyczki typu Metzenbaum, HIQ+, średnica 5 mm, dług. 330 mm, dług. ramion końcówki tnacej 19 mm, trzyczęściowe - rozbieralne (wkład, tubus z pokrętłem obrotowym, rączka z przyłączem monopolarnym, bez zamka), składanie na zasadzie szybkozłącza (brak gwintów), bezskokowy obrót narzędzia o 360 st.,; rękojeść z grubego tworzywa umożliwiająca zmianę uchwytu narzędzia w zależnosci od potrzeby ergonomii pracy, izloacja płaszcza osłaniająca miejsce łączenia branszy, zabezpieczająca przed przeskokiem iskry prądu HF na tkankę</t>
  </si>
  <si>
    <t>Wkład do nożyczek typu Metzenbaum HiQ+, średnica 5 mm, dług. 330 mm</t>
  </si>
  <si>
    <t>Sonda ssanie/płukanie 5 mm pasująca do uchwytu A5796 z przyłączem gwintowanym</t>
  </si>
  <si>
    <t>Dren do pompy płuczącej np.: EcoPump, Uteromat, Hysteroflow I, P101, UroPro, do 2 worków, autoklawowalny, wielorazowego użytku, w zestawie membrany 10 szt.</t>
  </si>
  <si>
    <t>Haczyk laparoskopowy (HF monopolarny), średnica 5 mm, dług. 330 mm, trwałe, ceramiczne zabezpieczenie elektrody w końcu dystalnym</t>
  </si>
  <si>
    <t>op.</t>
  </si>
  <si>
    <t>Uszczelka przycisku zwalniającego do płaszcza narzędzia HIQ+, op. 10 szt.</t>
  </si>
  <si>
    <t>Uszczelka typu kapturek, do tuby trokara o średnicy 5,5 mm (oraz redukcji A5837), czerwone, op. 10 szt.</t>
  </si>
  <si>
    <t>Uszczelka typu kapturek, do tuby trokara o średnicy 11 mm (oraz redukcji A5838, płaszcza typu Amplatz WA33038A), niebieskie, op. 10 szt.</t>
  </si>
  <si>
    <t>Zapasowy zawór klapkowy, do tuby trokara 11 mm, op. 10 szt.</t>
  </si>
  <si>
    <t>Wewnętrzny zawór silikonowy, do tuby trokara 3,5 mm i 5,5 mm, przezroczysty, op. 10 szt.</t>
  </si>
  <si>
    <t>Tuba redukcyjna, nasadka uniwersalna mocowana do trokara 13/11-5,5 mm</t>
  </si>
  <si>
    <t>Igła Veress'a, dług. 150 mm, nierozbieralny kurek zaworu insuflacji</t>
  </si>
  <si>
    <t>Igła Veress'a, dług. 120 mm</t>
  </si>
  <si>
    <t>Zestaw drenów do insuflacji MAJ-590, wielorazowy, do UHI-3, -4. W zestawie dren insuflacyjny, łącznik luer, krótki dren do filtra CO2</t>
  </si>
  <si>
    <t>Zestaw drenów do oddymiania MAJ-591, wielorazowy, do UHI-3, -4. W zestawie: dren o mniejszej średnicy do insuflatora ze złączem luer, dren przedłużający o większej średnicy ze złączem do drenu mniejszego, złącze trójnikowe, krótki dren przedłużający.</t>
  </si>
  <si>
    <t>zestaw</t>
  </si>
  <si>
    <t>Klipsownica laparoskopowa wielorazowa, nierozbieralna, do klipsów tytanowych typu Vclip w rozm. M/L, średnica 10 mm, dług. robocza 33 cm</t>
  </si>
  <si>
    <t>Tuba trokara 11x80 mm, z nierozbieralnym zaworem insuflacyjnym, wewnętrzna uszczelka klapkowa, kaniula gwintowana, izolowana</t>
  </si>
  <si>
    <t>Ostrze trokara 11x80 mm, stożkowa końcówka</t>
  </si>
  <si>
    <t xml:space="preserve">Tuba trokara 5,5x80 mm, z nierozbieralnym zaworem insuflacyjnym, wewnętrzna uszczelka silikonowa, kaniula gwintowana, </t>
  </si>
  <si>
    <t>Ostrze trokara 5,5x80 mm stożkowa końcówka</t>
  </si>
  <si>
    <t>Płaszcz HiQ+, średnica 5 mm, dług. 330 mm, pokrętło do obrotu narzędzia o 360 st., przycisk do uwolnienia uchwytu narzędzia</t>
  </si>
  <si>
    <t>Kabel MAJ-1121 Przewód do podłączenia generatora Sonosurg                             z przetwornikami piezoelektrycznymi Sonosurg T2H-C. Wielorazowego użytku. Sterylizacja w autoklawie parowym.</t>
  </si>
  <si>
    <t>Wkład do narzędzia HiQ+, bransze typu pazury dług. 28 mm, średnica 5 mm, dług. 330 mm</t>
  </si>
  <si>
    <t>Szczypce HiQ+ typu Maryland z poprzecznym wzorem ząbkowania, dług. ramion koncówki chwytającej 19 mm, obrotowe płynnie 360 st., średnica 5 mm, dług. 330 mm, trzyczęsciowe (płaszcz izolowany z dużym pierścieniem obrotowym, rączka bez zamka, wkład), składanie na zasadzie szybkozłącza</t>
  </si>
  <si>
    <t>Uchwyt z zaworem dwudrożnym, do sondy instrumentu ssąco-płuczącego A5797, A5798, A5799, średnica sond 5 i 10 mm, rozbieralny, autoklawowalny</t>
  </si>
  <si>
    <t>Kabel monopolarny do narzędzi HiQ+, wtyk 4 mm (bananowy), dług. 3,5 m do diatermii ESG-400, Erbe VIO i innych z możliwością podłączenia bezpośredniego lub przez adapter</t>
  </si>
  <si>
    <t>Szczypce chwytające typu Johann, atraumatyczne, długość bransz 40 mm (obie ruchome, okienkowe, delikatnie zabkowane na całej długości, zakonczone tępo), dług. robocza 330 mm, średnica 5mm, trzyczęsciowe (wkład, tubus, uchwyt), obrotowe 360 st., pokrętło do obrotu umieszczone na płaszczu, rączka z zamkiem dezaktywacyjnym.</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</si>
</sst>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quot; zł&quot;"/>
    <numFmt numFmtId="166" formatCode="#,##0.00&quot; zł&quot;;[Red]\-#,##0.00&quot; zł&quot;"/>
    <numFmt numFmtId="167" formatCode="#,##0.00\ &quot;zł&quot;"/>
  </numFmts>
  <fonts count="45">
    <font>
      <sz val="10"/>
      <name val="Arial"/>
      <family val="2"/>
    </font>
    <font>
      <sz val="7"/>
      <name val="Arial"/>
      <family val="2"/>
    </font>
    <font>
      <b/>
      <sz val="7"/>
      <name val="Arial"/>
      <family val="2"/>
    </font>
    <font>
      <b/>
      <sz val="9"/>
      <color indexed="8"/>
      <name val="Calibri"/>
      <family val="2"/>
    </font>
    <font>
      <sz val="9"/>
      <name val="Calibri"/>
      <family val="2"/>
    </font>
    <font>
      <sz val="9"/>
      <color indexed="8"/>
      <name val="Calibri"/>
      <family val="2"/>
    </font>
    <font>
      <sz val="7"/>
      <color indexed="10"/>
      <name val="Arial"/>
      <family val="2"/>
    </font>
    <font>
      <b/>
      <sz val="9"/>
      <name val="Arial"/>
      <family val="2"/>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9"/>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9"/>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7"/>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0" borderId="0">
      <alignment/>
      <protection/>
    </xf>
    <xf numFmtId="0" fontId="38" fillId="27" borderId="1" applyNumberFormat="0" applyAlignment="0" applyProtection="0"/>
    <xf numFmtId="9" fontId="0" fillId="0" borderId="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3" fillId="32" borderId="0" applyNumberFormat="0" applyBorder="0" applyAlignment="0" applyProtection="0"/>
  </cellStyleXfs>
  <cellXfs count="56">
    <xf numFmtId="0" fontId="0" fillId="0" borderId="0" xfId="0" applyAlignment="1">
      <alignment/>
    </xf>
    <xf numFmtId="0" fontId="1" fillId="0" borderId="0" xfId="0" applyFont="1" applyAlignment="1">
      <alignment horizontal="center" vertical="center"/>
    </xf>
    <xf numFmtId="49" fontId="1" fillId="0" borderId="0" xfId="0" applyNumberFormat="1" applyFont="1" applyAlignment="1">
      <alignment horizontal="left" vertical="center" wrapText="1"/>
    </xf>
    <xf numFmtId="3" fontId="1" fillId="33" borderId="0" xfId="0" applyNumberFormat="1" applyFont="1" applyFill="1"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vertical="center"/>
    </xf>
    <xf numFmtId="0" fontId="2" fillId="0" borderId="10" xfId="0" applyFont="1" applyBorder="1" applyAlignment="1">
      <alignment horizontal="center" vertical="center"/>
    </xf>
    <xf numFmtId="49" fontId="2" fillId="0" borderId="10" xfId="0" applyNumberFormat="1" applyFont="1" applyBorder="1" applyAlignment="1">
      <alignment horizontal="left" vertical="center" wrapText="1"/>
    </xf>
    <xf numFmtId="0" fontId="2" fillId="0" borderId="10" xfId="0" applyFont="1" applyBorder="1" applyAlignment="1">
      <alignment horizontal="center" vertical="center" wrapText="1"/>
    </xf>
    <xf numFmtId="3" fontId="2" fillId="33" borderId="10" xfId="0" applyNumberFormat="1" applyFont="1" applyFill="1" applyBorder="1" applyAlignment="1">
      <alignment horizontal="center" vertical="center" wrapText="1"/>
    </xf>
    <xf numFmtId="164" fontId="2" fillId="0" borderId="11" xfId="0" applyNumberFormat="1" applyFont="1" applyBorder="1" applyAlignment="1">
      <alignment horizontal="center" vertical="center" wrapText="1"/>
    </xf>
    <xf numFmtId="0" fontId="2" fillId="34" borderId="10" xfId="0" applyFont="1" applyFill="1" applyBorder="1" applyAlignment="1">
      <alignment horizontal="center" vertical="center" wrapText="1"/>
    </xf>
    <xf numFmtId="0" fontId="1" fillId="0" borderId="10" xfId="0" applyFont="1" applyBorder="1" applyAlignment="1">
      <alignment horizontal="center" vertical="center"/>
    </xf>
    <xf numFmtId="0" fontId="3"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165" fontId="4" fillId="0" borderId="10" xfId="51" applyNumberFormat="1" applyFont="1" applyBorder="1" applyAlignment="1">
      <alignment horizontal="center" vertical="center" wrapText="1"/>
      <protection/>
    </xf>
    <xf numFmtId="165" fontId="1" fillId="34" borderId="10" xfId="0" applyNumberFormat="1" applyFont="1" applyFill="1" applyBorder="1" applyAlignment="1">
      <alignment horizontal="center" vertical="center" wrapText="1"/>
    </xf>
    <xf numFmtId="9" fontId="1" fillId="0" borderId="11" xfId="0" applyNumberFormat="1" applyFont="1" applyBorder="1" applyAlignment="1">
      <alignment horizontal="center" vertical="center" wrapText="1"/>
    </xf>
    <xf numFmtId="0" fontId="3" fillId="0" borderId="10" xfId="0" applyFont="1" applyBorder="1" applyAlignment="1">
      <alignment horizontal="left" vertical="center" wrapText="1"/>
    </xf>
    <xf numFmtId="0" fontId="5" fillId="0" borderId="10" xfId="0" applyFont="1" applyBorder="1" applyAlignment="1">
      <alignment horizontal="center" vertical="center"/>
    </xf>
    <xf numFmtId="0" fontId="1" fillId="0" borderId="0" xfId="0" applyFont="1" applyAlignment="1">
      <alignment/>
    </xf>
    <xf numFmtId="0" fontId="1" fillId="0" borderId="10" xfId="0" applyFont="1" applyBorder="1" applyAlignment="1">
      <alignment vertical="center"/>
    </xf>
    <xf numFmtId="0" fontId="1" fillId="0" borderId="0" xfId="0" applyFont="1" applyAlignment="1">
      <alignment horizontal="left" vertical="center"/>
    </xf>
    <xf numFmtId="165" fontId="1" fillId="0" borderId="11" xfId="0" applyNumberFormat="1" applyFont="1" applyBorder="1" applyAlignment="1">
      <alignment vertical="center"/>
    </xf>
    <xf numFmtId="0" fontId="1" fillId="0" borderId="11" xfId="0" applyFont="1" applyBorder="1" applyAlignment="1">
      <alignment vertical="center"/>
    </xf>
    <xf numFmtId="0" fontId="1"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wrapText="1"/>
    </xf>
    <xf numFmtId="165" fontId="2" fillId="0" borderId="10" xfId="0" applyNumberFormat="1" applyFont="1" applyBorder="1" applyAlignment="1">
      <alignment horizontal="center" vertical="center" wrapText="1"/>
    </xf>
    <xf numFmtId="165" fontId="2" fillId="34" borderId="11" xfId="0" applyNumberFormat="1" applyFont="1" applyFill="1" applyBorder="1" applyAlignment="1">
      <alignment horizontal="center" vertical="center" wrapText="1"/>
    </xf>
    <xf numFmtId="165" fontId="2" fillId="0" borderId="12" xfId="0" applyNumberFormat="1" applyFont="1" applyBorder="1" applyAlignment="1">
      <alignment horizontal="center" vertical="center" wrapText="1"/>
    </xf>
    <xf numFmtId="0" fontId="1" fillId="0" borderId="12" xfId="0" applyFont="1" applyBorder="1" applyAlignment="1">
      <alignment vertical="center"/>
    </xf>
    <xf numFmtId="0" fontId="1" fillId="33" borderId="0" xfId="0" applyFont="1" applyFill="1" applyAlignment="1">
      <alignment vertical="center"/>
    </xf>
    <xf numFmtId="3" fontId="1" fillId="0" borderId="0" xfId="0" applyNumberFormat="1" applyFont="1" applyAlignment="1">
      <alignment vertical="center"/>
    </xf>
    <xf numFmtId="0" fontId="1" fillId="33" borderId="0" xfId="0" applyFont="1" applyFill="1" applyAlignment="1">
      <alignment vertical="center" wrapText="1"/>
    </xf>
    <xf numFmtId="0" fontId="2" fillId="0" borderId="0" xfId="0" applyFont="1" applyAlignment="1">
      <alignment horizontal="center" vertical="center"/>
    </xf>
    <xf numFmtId="164" fontId="2" fillId="0" borderId="0" xfId="0" applyNumberFormat="1" applyFont="1" applyAlignment="1">
      <alignment horizontal="center" vertical="center"/>
    </xf>
    <xf numFmtId="0" fontId="1" fillId="0" borderId="0" xfId="0" applyFont="1" applyBorder="1" applyAlignment="1">
      <alignment horizontal="center" vertical="center"/>
    </xf>
    <xf numFmtId="3" fontId="1" fillId="0" borderId="0" xfId="0" applyNumberFormat="1" applyFont="1" applyBorder="1" applyAlignment="1">
      <alignment horizontal="center" vertical="center"/>
    </xf>
    <xf numFmtId="3" fontId="1" fillId="33" borderId="0" xfId="0" applyNumberFormat="1" applyFont="1" applyFill="1" applyBorder="1" applyAlignment="1">
      <alignment horizontal="center" vertical="center"/>
    </xf>
    <xf numFmtId="49" fontId="6" fillId="0" borderId="0"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49" fontId="2" fillId="0" borderId="0" xfId="0" applyNumberFormat="1" applyFont="1" applyBorder="1" applyAlignment="1">
      <alignment horizontal="center" vertical="center" wrapText="1"/>
    </xf>
    <xf numFmtId="166" fontId="1" fillId="0" borderId="0" xfId="0" applyNumberFormat="1" applyFont="1" applyBorder="1" applyAlignment="1">
      <alignment horizontal="center" vertical="center"/>
    </xf>
    <xf numFmtId="49" fontId="2" fillId="0" borderId="0"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5" fillId="0" borderId="10" xfId="0" applyFont="1" applyBorder="1" applyAlignment="1">
      <alignment horizontal="left" vertical="center" wrapText="1"/>
    </xf>
    <xf numFmtId="0" fontId="44" fillId="0" borderId="10" xfId="0" applyFont="1" applyBorder="1" applyAlignment="1">
      <alignment horizontal="center" vertical="center" wrapText="1"/>
    </xf>
    <xf numFmtId="0" fontId="44" fillId="0" borderId="10" xfId="0" applyFont="1" applyBorder="1" applyAlignment="1">
      <alignment horizontal="center" vertical="center"/>
    </xf>
    <xf numFmtId="0" fontId="8" fillId="35" borderId="0" xfId="0" applyFont="1" applyFill="1" applyBorder="1" applyAlignment="1">
      <alignment horizontal="center" vertical="center" wrapText="1"/>
    </xf>
    <xf numFmtId="0" fontId="1" fillId="0" borderId="0" xfId="0" applyFont="1" applyBorder="1" applyAlignment="1">
      <alignment/>
    </xf>
    <xf numFmtId="0" fontId="1" fillId="0" borderId="0" xfId="0" applyFont="1" applyBorder="1" applyAlignment="1">
      <alignment horizontal="center"/>
    </xf>
    <xf numFmtId="0" fontId="2" fillId="0" borderId="0" xfId="0" applyFont="1" applyBorder="1" applyAlignment="1">
      <alignment horizontal="center" vertical="center"/>
    </xf>
    <xf numFmtId="166" fontId="1" fillId="0" borderId="0" xfId="0" applyNumberFormat="1" applyFont="1" applyBorder="1" applyAlignment="1">
      <alignment horizontal="right" vertical="center"/>
    </xf>
    <xf numFmtId="166" fontId="1" fillId="0" borderId="0" xfId="0" applyNumberFormat="1" applyFont="1" applyBorder="1" applyAlignment="1">
      <alignment horizontal="center" vertical="center"/>
    </xf>
    <xf numFmtId="166" fontId="2" fillId="0" borderId="0" xfId="0" applyNumberFormat="1" applyFont="1" applyBorder="1" applyAlignment="1">
      <alignment horizontal="right" vertic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9"/>
  <sheetViews>
    <sheetView zoomScalePageLayoutView="0" workbookViewId="0" topLeftCell="A10">
      <selection activeCell="B39" sqref="B39"/>
    </sheetView>
  </sheetViews>
  <sheetFormatPr defaultColWidth="8.8515625" defaultRowHeight="12.75"/>
  <cols>
    <col min="1" max="1" width="3.421875" style="1" customWidth="1"/>
    <col min="2" max="2" width="42.28125" style="2" customWidth="1"/>
    <col min="3" max="3" width="7.8515625" style="1" customWidth="1"/>
    <col min="4" max="4" width="7.7109375" style="3" customWidth="1"/>
    <col min="5" max="5" width="10.7109375" style="4" customWidth="1"/>
    <col min="6" max="6" width="10.7109375" style="5" customWidth="1"/>
    <col min="7" max="7" width="6.8515625" style="5" customWidth="1"/>
    <col min="8" max="8" width="9.7109375" style="5" customWidth="1"/>
    <col min="9" max="9" width="9.421875" style="5" customWidth="1"/>
    <col min="10" max="10" width="8.57421875" style="5" customWidth="1"/>
    <col min="11" max="11" width="8.140625" style="5" customWidth="1"/>
    <col min="12" max="13" width="0" style="5" hidden="1" customWidth="1"/>
    <col min="14" max="16384" width="8.8515625" style="5" customWidth="1"/>
  </cols>
  <sheetData>
    <row r="1" spans="6:9" ht="12.75" customHeight="1">
      <c r="F1" s="49" t="s">
        <v>15</v>
      </c>
      <c r="G1" s="49"/>
      <c r="H1" s="49"/>
      <c r="I1" s="49"/>
    </row>
    <row r="2" spans="6:9" ht="9.75">
      <c r="F2" s="49"/>
      <c r="G2" s="49"/>
      <c r="H2" s="49"/>
      <c r="I2" s="49"/>
    </row>
    <row r="5" ht="12">
      <c r="B5" s="45" t="s">
        <v>32</v>
      </c>
    </row>
    <row r="6" spans="1:11" ht="36">
      <c r="A6" s="6" t="s">
        <v>0</v>
      </c>
      <c r="B6" s="7" t="s">
        <v>1</v>
      </c>
      <c r="C6" s="8" t="s">
        <v>2</v>
      </c>
      <c r="D6" s="9" t="s">
        <v>3</v>
      </c>
      <c r="E6" s="10" t="s">
        <v>4</v>
      </c>
      <c r="F6" s="11" t="s">
        <v>5</v>
      </c>
      <c r="G6" s="8" t="s">
        <v>6</v>
      </c>
      <c r="H6" s="11" t="s">
        <v>7</v>
      </c>
      <c r="I6" s="11" t="s">
        <v>8</v>
      </c>
      <c r="J6" s="8" t="s">
        <v>9</v>
      </c>
      <c r="K6" s="8" t="s">
        <v>10</v>
      </c>
    </row>
    <row r="7" spans="1:11" ht="34.5" customHeight="1">
      <c r="A7" s="12">
        <v>1</v>
      </c>
      <c r="B7" s="13" t="s">
        <v>16</v>
      </c>
      <c r="C7" s="14" t="s">
        <v>11</v>
      </c>
      <c r="D7" s="14">
        <v>6</v>
      </c>
      <c r="E7" s="15">
        <v>0</v>
      </c>
      <c r="F7" s="16">
        <f>ROUND(E7*(1+G7),2)</f>
        <v>0</v>
      </c>
      <c r="G7" s="17">
        <v>0.08</v>
      </c>
      <c r="H7" s="16">
        <f>ROUND(E7*D7,2)</f>
        <v>0</v>
      </c>
      <c r="I7" s="16">
        <f>ROUND(H7*(1+G7),2)</f>
        <v>0</v>
      </c>
      <c r="J7" s="8"/>
      <c r="K7" s="8"/>
    </row>
    <row r="8" spans="1:11" s="22" customFormat="1" ht="27.75" customHeight="1">
      <c r="A8" s="12">
        <v>2</v>
      </c>
      <c r="B8" s="18" t="s">
        <v>17</v>
      </c>
      <c r="C8" s="14" t="s">
        <v>11</v>
      </c>
      <c r="D8" s="19">
        <v>1</v>
      </c>
      <c r="E8" s="15">
        <v>0</v>
      </c>
      <c r="F8" s="16">
        <f>ROUND(E8*(1+G8),2)</f>
        <v>0</v>
      </c>
      <c r="G8" s="17">
        <v>0.08</v>
      </c>
      <c r="H8" s="16">
        <f>ROUND(E8*D8,2)</f>
        <v>0</v>
      </c>
      <c r="I8" s="16">
        <f>ROUND(H8*(1+G8),2)</f>
        <v>0</v>
      </c>
      <c r="J8" s="20"/>
      <c r="K8" s="21"/>
    </row>
    <row r="9" spans="1:11" s="22" customFormat="1" ht="24" customHeight="1">
      <c r="A9" s="12">
        <v>3</v>
      </c>
      <c r="B9" s="18" t="s">
        <v>18</v>
      </c>
      <c r="C9" s="14" t="s">
        <v>11</v>
      </c>
      <c r="D9" s="19">
        <v>2</v>
      </c>
      <c r="E9" s="15">
        <v>0</v>
      </c>
      <c r="F9" s="16">
        <f>ROUND(E9*(1+G9),2)</f>
        <v>0</v>
      </c>
      <c r="G9" s="17">
        <v>0.08</v>
      </c>
      <c r="H9" s="16">
        <f>ROUND(E9*D9,2)</f>
        <v>0</v>
      </c>
      <c r="I9" s="16">
        <f>ROUND(H9*(1+G9),2)</f>
        <v>0</v>
      </c>
      <c r="J9" s="23"/>
      <c r="K9" s="24"/>
    </row>
    <row r="10" spans="1:11" s="22" customFormat="1" ht="21" customHeight="1">
      <c r="A10" s="12">
        <v>4</v>
      </c>
      <c r="B10" s="13" t="s">
        <v>19</v>
      </c>
      <c r="C10" s="14" t="s">
        <v>11</v>
      </c>
      <c r="D10" s="19">
        <v>2</v>
      </c>
      <c r="E10" s="15">
        <v>0</v>
      </c>
      <c r="F10" s="16">
        <f aca="true" t="shared" si="0" ref="F10:F21">ROUND(E10*(1+G10),2)</f>
        <v>0</v>
      </c>
      <c r="G10" s="17">
        <v>0.08</v>
      </c>
      <c r="H10" s="16">
        <f aca="true" t="shared" si="1" ref="H10:H21">ROUND(E10*D10,2)</f>
        <v>0</v>
      </c>
      <c r="I10" s="16">
        <f aca="true" t="shared" si="2" ref="I10:I21">ROUND(H10*(1+G10),2)</f>
        <v>0</v>
      </c>
      <c r="J10" s="23"/>
      <c r="K10" s="24"/>
    </row>
    <row r="11" spans="1:11" s="22" customFormat="1" ht="29.25" customHeight="1">
      <c r="A11" s="12">
        <v>5</v>
      </c>
      <c r="B11" s="18" t="s">
        <v>20</v>
      </c>
      <c r="C11" s="14" t="s">
        <v>11</v>
      </c>
      <c r="D11" s="19">
        <v>2</v>
      </c>
      <c r="E11" s="15">
        <v>0</v>
      </c>
      <c r="F11" s="16">
        <f t="shared" si="0"/>
        <v>0</v>
      </c>
      <c r="G11" s="17">
        <v>0.08</v>
      </c>
      <c r="H11" s="16">
        <f t="shared" si="1"/>
        <v>0</v>
      </c>
      <c r="I11" s="16">
        <f t="shared" si="2"/>
        <v>0</v>
      </c>
      <c r="J11" s="23"/>
      <c r="K11" s="24"/>
    </row>
    <row r="12" spans="1:11" s="22" customFormat="1" ht="26.25" customHeight="1">
      <c r="A12" s="12">
        <v>6</v>
      </c>
      <c r="B12" s="18" t="s">
        <v>21</v>
      </c>
      <c r="C12" s="14" t="s">
        <v>11</v>
      </c>
      <c r="D12" s="19">
        <v>2</v>
      </c>
      <c r="E12" s="15">
        <v>0</v>
      </c>
      <c r="F12" s="16">
        <f t="shared" si="0"/>
        <v>0</v>
      </c>
      <c r="G12" s="17">
        <v>0.08</v>
      </c>
      <c r="H12" s="16">
        <f t="shared" si="1"/>
        <v>0</v>
      </c>
      <c r="I12" s="16">
        <f t="shared" si="2"/>
        <v>0</v>
      </c>
      <c r="J12" s="23"/>
      <c r="K12" s="24"/>
    </row>
    <row r="13" spans="1:11" s="22" customFormat="1" ht="24.75" customHeight="1">
      <c r="A13" s="12">
        <v>7</v>
      </c>
      <c r="B13" s="18" t="s">
        <v>22</v>
      </c>
      <c r="C13" s="14" t="s">
        <v>11</v>
      </c>
      <c r="D13" s="19">
        <v>1</v>
      </c>
      <c r="E13" s="15">
        <v>0</v>
      </c>
      <c r="F13" s="16">
        <f t="shared" si="0"/>
        <v>0</v>
      </c>
      <c r="G13" s="17">
        <v>0.08</v>
      </c>
      <c r="H13" s="16">
        <f t="shared" si="1"/>
        <v>0</v>
      </c>
      <c r="I13" s="16">
        <f t="shared" si="2"/>
        <v>0</v>
      </c>
      <c r="J13" s="23"/>
      <c r="K13" s="24"/>
    </row>
    <row r="14" spans="1:11" s="22" customFormat="1" ht="28.5" customHeight="1">
      <c r="A14" s="12">
        <v>8</v>
      </c>
      <c r="B14" s="18" t="s">
        <v>23</v>
      </c>
      <c r="C14" s="14" t="s">
        <v>11</v>
      </c>
      <c r="D14" s="19">
        <v>2</v>
      </c>
      <c r="E14" s="15">
        <v>0</v>
      </c>
      <c r="F14" s="16">
        <f t="shared" si="0"/>
        <v>0</v>
      </c>
      <c r="G14" s="17">
        <v>0.08</v>
      </c>
      <c r="H14" s="16">
        <f t="shared" si="1"/>
        <v>0</v>
      </c>
      <c r="I14" s="16">
        <f t="shared" si="2"/>
        <v>0</v>
      </c>
      <c r="J14" s="23"/>
      <c r="K14" s="24"/>
    </row>
    <row r="15" spans="1:11" s="22" customFormat="1" ht="28.5" customHeight="1">
      <c r="A15" s="12">
        <v>9</v>
      </c>
      <c r="B15" s="13" t="s">
        <v>24</v>
      </c>
      <c r="C15" s="14" t="s">
        <v>11</v>
      </c>
      <c r="D15" s="19">
        <v>6</v>
      </c>
      <c r="E15" s="15">
        <v>0</v>
      </c>
      <c r="F15" s="16">
        <f t="shared" si="0"/>
        <v>0</v>
      </c>
      <c r="G15" s="17">
        <v>0.08</v>
      </c>
      <c r="H15" s="16">
        <f t="shared" si="1"/>
        <v>0</v>
      </c>
      <c r="I15" s="16">
        <f t="shared" si="2"/>
        <v>0</v>
      </c>
      <c r="J15" s="23"/>
      <c r="K15" s="24"/>
    </row>
    <row r="16" spans="1:11" s="22" customFormat="1" ht="21" customHeight="1">
      <c r="A16" s="12">
        <v>10</v>
      </c>
      <c r="B16" s="18" t="s">
        <v>25</v>
      </c>
      <c r="C16" s="14" t="s">
        <v>11</v>
      </c>
      <c r="D16" s="19">
        <v>2</v>
      </c>
      <c r="E16" s="15">
        <v>0</v>
      </c>
      <c r="F16" s="16">
        <f t="shared" si="0"/>
        <v>0</v>
      </c>
      <c r="G16" s="17">
        <v>0.08</v>
      </c>
      <c r="H16" s="16">
        <f t="shared" si="1"/>
        <v>0</v>
      </c>
      <c r="I16" s="16">
        <f t="shared" si="2"/>
        <v>0</v>
      </c>
      <c r="J16" s="23"/>
      <c r="K16" s="24"/>
    </row>
    <row r="17" spans="1:11" s="22" customFormat="1" ht="21" customHeight="1">
      <c r="A17" s="12">
        <v>11</v>
      </c>
      <c r="B17" s="18" t="s">
        <v>26</v>
      </c>
      <c r="C17" s="14" t="s">
        <v>11</v>
      </c>
      <c r="D17" s="19">
        <v>2</v>
      </c>
      <c r="E17" s="15">
        <v>0</v>
      </c>
      <c r="F17" s="16">
        <f t="shared" si="0"/>
        <v>0</v>
      </c>
      <c r="G17" s="17">
        <v>0.08</v>
      </c>
      <c r="H17" s="16">
        <f t="shared" si="1"/>
        <v>0</v>
      </c>
      <c r="I17" s="16">
        <f t="shared" si="2"/>
        <v>0</v>
      </c>
      <c r="J17" s="23"/>
      <c r="K17" s="24"/>
    </row>
    <row r="18" spans="1:11" s="22" customFormat="1" ht="21" customHeight="1">
      <c r="A18" s="12">
        <v>12</v>
      </c>
      <c r="B18" s="18" t="s">
        <v>27</v>
      </c>
      <c r="C18" s="14" t="s">
        <v>11</v>
      </c>
      <c r="D18" s="19">
        <v>3</v>
      </c>
      <c r="E18" s="15">
        <v>0</v>
      </c>
      <c r="F18" s="16">
        <f t="shared" si="0"/>
        <v>0</v>
      </c>
      <c r="G18" s="17">
        <v>0.08</v>
      </c>
      <c r="H18" s="16">
        <f t="shared" si="1"/>
        <v>0</v>
      </c>
      <c r="I18" s="16">
        <f t="shared" si="2"/>
        <v>0</v>
      </c>
      <c r="J18" s="23"/>
      <c r="K18" s="24"/>
    </row>
    <row r="19" spans="1:11" s="22" customFormat="1" ht="21" customHeight="1">
      <c r="A19" s="12">
        <v>13</v>
      </c>
      <c r="B19" s="18" t="s">
        <v>28</v>
      </c>
      <c r="C19" s="14" t="s">
        <v>11</v>
      </c>
      <c r="D19" s="19">
        <v>2</v>
      </c>
      <c r="E19" s="15">
        <v>0</v>
      </c>
      <c r="F19" s="16">
        <f t="shared" si="0"/>
        <v>0</v>
      </c>
      <c r="G19" s="17">
        <v>0.08</v>
      </c>
      <c r="H19" s="16">
        <f t="shared" si="1"/>
        <v>0</v>
      </c>
      <c r="I19" s="16">
        <f t="shared" si="2"/>
        <v>0</v>
      </c>
      <c r="J19" s="23"/>
      <c r="K19" s="24"/>
    </row>
    <row r="20" spans="1:11" s="22" customFormat="1" ht="21" customHeight="1">
      <c r="A20" s="12">
        <v>14</v>
      </c>
      <c r="B20" s="18" t="s">
        <v>29</v>
      </c>
      <c r="C20" s="14" t="s">
        <v>11</v>
      </c>
      <c r="D20" s="19">
        <v>6</v>
      </c>
      <c r="E20" s="15">
        <v>0</v>
      </c>
      <c r="F20" s="16">
        <f t="shared" si="0"/>
        <v>0</v>
      </c>
      <c r="G20" s="17">
        <v>0.08</v>
      </c>
      <c r="H20" s="16">
        <f t="shared" si="1"/>
        <v>0</v>
      </c>
      <c r="I20" s="16">
        <f t="shared" si="2"/>
        <v>0</v>
      </c>
      <c r="J20" s="23"/>
      <c r="K20" s="24"/>
    </row>
    <row r="21" spans="1:11" s="22" customFormat="1" ht="30" customHeight="1">
      <c r="A21" s="12">
        <v>15</v>
      </c>
      <c r="B21" s="18" t="s">
        <v>30</v>
      </c>
      <c r="C21" s="14" t="s">
        <v>11</v>
      </c>
      <c r="D21" s="19">
        <v>3</v>
      </c>
      <c r="E21" s="15">
        <v>0</v>
      </c>
      <c r="F21" s="16">
        <f t="shared" si="0"/>
        <v>0</v>
      </c>
      <c r="G21" s="17">
        <v>0.08</v>
      </c>
      <c r="H21" s="16">
        <f t="shared" si="1"/>
        <v>0</v>
      </c>
      <c r="I21" s="16">
        <f t="shared" si="2"/>
        <v>0</v>
      </c>
      <c r="J21" s="23"/>
      <c r="K21" s="24"/>
    </row>
    <row r="22" spans="1:12" s="22" customFormat="1" ht="9.75">
      <c r="A22" s="1"/>
      <c r="B22" s="25"/>
      <c r="C22" s="5"/>
      <c r="D22" s="26"/>
      <c r="E22" s="27"/>
      <c r="F22" s="27"/>
      <c r="G22" s="28" t="s">
        <v>12</v>
      </c>
      <c r="H22" s="29">
        <f>SUM(H7:H21)</f>
        <v>0</v>
      </c>
      <c r="I22" s="29">
        <f>SUM(I7:I21)</f>
        <v>0</v>
      </c>
      <c r="J22" s="30"/>
      <c r="K22" s="31"/>
      <c r="L22" s="32"/>
    </row>
    <row r="23" spans="1:12" s="22" customFormat="1" ht="9.75">
      <c r="A23" s="1"/>
      <c r="B23" s="20"/>
      <c r="C23" s="5"/>
      <c r="D23" s="33"/>
      <c r="E23" s="20"/>
      <c r="F23" s="20"/>
      <c r="G23" s="20"/>
      <c r="H23" s="20"/>
      <c r="I23" s="50" t="s">
        <v>13</v>
      </c>
      <c r="J23" s="50"/>
      <c r="K23" s="50"/>
      <c r="L23" s="34"/>
    </row>
    <row r="24" spans="1:12" s="22" customFormat="1" ht="9.75">
      <c r="A24" s="1"/>
      <c r="B24" s="1"/>
      <c r="C24" s="37"/>
      <c r="D24" s="38"/>
      <c r="E24" s="1"/>
      <c r="F24" s="1"/>
      <c r="G24" s="1"/>
      <c r="H24" s="1"/>
      <c r="I24" s="51" t="s">
        <v>14</v>
      </c>
      <c r="J24" s="51"/>
      <c r="K24" s="51"/>
      <c r="L24" s="1"/>
    </row>
    <row r="25" spans="3:4" ht="9.75">
      <c r="C25" s="37"/>
      <c r="D25" s="39"/>
    </row>
    <row r="26" spans="3:4" ht="9.75">
      <c r="C26" s="37"/>
      <c r="D26" s="39"/>
    </row>
    <row r="27" spans="2:4" ht="9.75">
      <c r="B27" s="40"/>
      <c r="C27" s="37"/>
      <c r="D27" s="39"/>
    </row>
    <row r="28" spans="2:4" ht="9.75">
      <c r="B28" s="40"/>
      <c r="C28" s="37"/>
      <c r="D28" s="39"/>
    </row>
    <row r="29" spans="2:4" ht="9.75">
      <c r="B29" s="40"/>
      <c r="C29" s="37"/>
      <c r="D29" s="39"/>
    </row>
    <row r="30" spans="2:4" ht="9.75">
      <c r="B30" s="41"/>
      <c r="C30" s="37"/>
      <c r="D30" s="39"/>
    </row>
    <row r="31" spans="1:5" ht="9" customHeight="1">
      <c r="A31" s="35"/>
      <c r="B31" s="42"/>
      <c r="C31" s="52"/>
      <c r="D31" s="52"/>
      <c r="E31" s="36"/>
    </row>
    <row r="32" spans="2:4" ht="9.75">
      <c r="B32" s="41"/>
      <c r="C32" s="53"/>
      <c r="D32" s="53"/>
    </row>
    <row r="33" spans="2:4" ht="9.75">
      <c r="B33" s="41"/>
      <c r="C33" s="53"/>
      <c r="D33" s="53"/>
    </row>
    <row r="34" spans="2:4" ht="9.75">
      <c r="B34" s="41"/>
      <c r="C34" s="53"/>
      <c r="D34" s="53"/>
    </row>
    <row r="35" spans="2:4" ht="9.75">
      <c r="B35" s="41"/>
      <c r="C35" s="53"/>
      <c r="D35" s="53"/>
    </row>
    <row r="36" spans="2:4" ht="9.75">
      <c r="B36" s="41"/>
      <c r="C36" s="53"/>
      <c r="D36" s="53"/>
    </row>
    <row r="37" spans="2:4" ht="9.75">
      <c r="B37" s="41"/>
      <c r="C37" s="53"/>
      <c r="D37" s="53"/>
    </row>
    <row r="38" spans="2:4" ht="9.75">
      <c r="B38" s="41"/>
      <c r="C38" s="53"/>
      <c r="D38" s="53"/>
    </row>
    <row r="39" spans="2:4" ht="9.75">
      <c r="B39" s="41"/>
      <c r="C39" s="53"/>
      <c r="D39" s="53"/>
    </row>
    <row r="40" spans="2:4" ht="9.75">
      <c r="B40" s="41"/>
      <c r="C40" s="53"/>
      <c r="D40" s="53"/>
    </row>
    <row r="41" spans="2:4" ht="9.75">
      <c r="B41" s="41"/>
      <c r="C41" s="53"/>
      <c r="D41" s="53"/>
    </row>
    <row r="42" spans="2:4" ht="9.75">
      <c r="B42" s="41"/>
      <c r="C42" s="53"/>
      <c r="D42" s="53"/>
    </row>
    <row r="43" spans="2:4" ht="9.75">
      <c r="B43" s="41"/>
      <c r="C43" s="53"/>
      <c r="D43" s="53"/>
    </row>
    <row r="44" spans="2:4" ht="9.75">
      <c r="B44" s="41"/>
      <c r="C44" s="53"/>
      <c r="D44" s="53"/>
    </row>
    <row r="45" spans="2:4" ht="9.75">
      <c r="B45" s="41"/>
      <c r="C45" s="53"/>
      <c r="D45" s="53"/>
    </row>
    <row r="46" spans="2:4" ht="9.75">
      <c r="B46" s="41"/>
      <c r="C46" s="53"/>
      <c r="D46" s="53"/>
    </row>
    <row r="47" spans="2:4" ht="9.75">
      <c r="B47" s="41"/>
      <c r="C47" s="54"/>
      <c r="D47" s="54"/>
    </row>
    <row r="48" spans="2:4" ht="9.75">
      <c r="B48" s="41"/>
      <c r="C48" s="54"/>
      <c r="D48" s="54"/>
    </row>
    <row r="49" spans="2:4" ht="9.75">
      <c r="B49" s="41"/>
      <c r="C49" s="54"/>
      <c r="D49" s="54"/>
    </row>
    <row r="50" spans="2:4" ht="9.75">
      <c r="B50" s="41"/>
      <c r="C50" s="54"/>
      <c r="D50" s="54"/>
    </row>
    <row r="51" spans="2:4" ht="9.75">
      <c r="B51" s="41"/>
      <c r="C51" s="54"/>
      <c r="D51" s="54"/>
    </row>
    <row r="52" spans="2:4" ht="9.75">
      <c r="B52" s="41"/>
      <c r="C52" s="54"/>
      <c r="D52" s="54"/>
    </row>
    <row r="53" spans="2:4" ht="9.75">
      <c r="B53" s="41"/>
      <c r="C53" s="54"/>
      <c r="D53" s="54"/>
    </row>
    <row r="54" spans="2:4" ht="9.75">
      <c r="B54" s="41"/>
      <c r="C54" s="54"/>
      <c r="D54" s="54"/>
    </row>
    <row r="55" spans="2:4" ht="9.75">
      <c r="B55" s="41"/>
      <c r="C55" s="43"/>
      <c r="D55" s="43"/>
    </row>
    <row r="56" spans="2:4" ht="9.75">
      <c r="B56" s="41"/>
      <c r="C56" s="43"/>
      <c r="D56" s="43"/>
    </row>
    <row r="57" spans="2:4" ht="9.75">
      <c r="B57" s="41"/>
      <c r="C57" s="53"/>
      <c r="D57" s="53"/>
    </row>
    <row r="58" spans="1:5" ht="9.75">
      <c r="A58" s="35"/>
      <c r="B58" s="44"/>
      <c r="C58" s="55"/>
      <c r="D58" s="55"/>
      <c r="E58" s="36"/>
    </row>
    <row r="59" spans="2:4" ht="9.75">
      <c r="B59" s="41"/>
      <c r="C59" s="37"/>
      <c r="D59" s="39"/>
    </row>
  </sheetData>
  <sheetProtection/>
  <mergeCells count="29">
    <mergeCell ref="C52:D52"/>
    <mergeCell ref="C53:D53"/>
    <mergeCell ref="C54:D54"/>
    <mergeCell ref="C57:D57"/>
    <mergeCell ref="C58:D58"/>
    <mergeCell ref="C46:D46"/>
    <mergeCell ref="C47:D47"/>
    <mergeCell ref="C48:D48"/>
    <mergeCell ref="C49:D49"/>
    <mergeCell ref="C50:D50"/>
    <mergeCell ref="C51:D51"/>
    <mergeCell ref="C40:D40"/>
    <mergeCell ref="C41:D41"/>
    <mergeCell ref="C42:D42"/>
    <mergeCell ref="C43:D43"/>
    <mergeCell ref="C44:D44"/>
    <mergeCell ref="C45:D45"/>
    <mergeCell ref="C34:D34"/>
    <mergeCell ref="C35:D35"/>
    <mergeCell ref="C36:D36"/>
    <mergeCell ref="C37:D37"/>
    <mergeCell ref="C38:D38"/>
    <mergeCell ref="C39:D39"/>
    <mergeCell ref="F1:I2"/>
    <mergeCell ref="I23:K23"/>
    <mergeCell ref="I24:K24"/>
    <mergeCell ref="C31:D31"/>
    <mergeCell ref="C32:D32"/>
    <mergeCell ref="C33:D3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78"/>
  <sheetViews>
    <sheetView tabSelected="1" zoomScalePageLayoutView="0" workbookViewId="0" topLeftCell="A1">
      <selection activeCell="B40" sqref="B40"/>
    </sheetView>
  </sheetViews>
  <sheetFormatPr defaultColWidth="8.8515625" defaultRowHeight="12.75"/>
  <cols>
    <col min="1" max="1" width="3.421875" style="1" customWidth="1"/>
    <col min="2" max="2" width="56.7109375" style="2" customWidth="1"/>
    <col min="3" max="3" width="7.8515625" style="1" customWidth="1"/>
    <col min="4" max="4" width="7.7109375" style="3" customWidth="1"/>
    <col min="5" max="5" width="10.7109375" style="4" customWidth="1"/>
    <col min="6" max="6" width="10.7109375" style="5" customWidth="1"/>
    <col min="7" max="7" width="6.8515625" style="5" customWidth="1"/>
    <col min="8" max="8" width="9.7109375" style="5" customWidth="1"/>
    <col min="9" max="9" width="9.421875" style="5" customWidth="1"/>
    <col min="10" max="10" width="8.57421875" style="5" customWidth="1"/>
    <col min="11" max="11" width="8.140625" style="5" customWidth="1"/>
    <col min="12" max="13" width="0" style="5" hidden="1" customWidth="1"/>
    <col min="14" max="16384" width="8.8515625" style="5" customWidth="1"/>
  </cols>
  <sheetData>
    <row r="1" spans="6:9" ht="12.75" customHeight="1">
      <c r="F1" s="49" t="s">
        <v>15</v>
      </c>
      <c r="G1" s="49"/>
      <c r="H1" s="49"/>
      <c r="I1" s="49"/>
    </row>
    <row r="2" spans="6:9" ht="9.75">
      <c r="F2" s="49"/>
      <c r="G2" s="49"/>
      <c r="H2" s="49"/>
      <c r="I2" s="49"/>
    </row>
    <row r="5" ht="24">
      <c r="B5" s="45" t="s">
        <v>33</v>
      </c>
    </row>
    <row r="6" spans="1:11" ht="36">
      <c r="A6" s="6" t="s">
        <v>0</v>
      </c>
      <c r="B6" s="7" t="s">
        <v>1</v>
      </c>
      <c r="C6" s="8" t="s">
        <v>2</v>
      </c>
      <c r="D6" s="9" t="s">
        <v>3</v>
      </c>
      <c r="E6" s="10" t="s">
        <v>4</v>
      </c>
      <c r="F6" s="11" t="s">
        <v>5</v>
      </c>
      <c r="G6" s="8" t="s">
        <v>6</v>
      </c>
      <c r="H6" s="11" t="s">
        <v>7</v>
      </c>
      <c r="I6" s="11" t="s">
        <v>8</v>
      </c>
      <c r="J6" s="8" t="s">
        <v>9</v>
      </c>
      <c r="K6" s="8" t="s">
        <v>10</v>
      </c>
    </row>
    <row r="7" spans="1:11" s="22" customFormat="1" ht="69.75" customHeight="1">
      <c r="A7" s="12">
        <v>1</v>
      </c>
      <c r="B7" s="46" t="s">
        <v>68</v>
      </c>
      <c r="C7" s="14" t="s">
        <v>31</v>
      </c>
      <c r="D7" s="19">
        <v>1</v>
      </c>
      <c r="E7" s="15">
        <v>0</v>
      </c>
      <c r="F7" s="16">
        <f>ROUND(E7*(1+G7),2)</f>
        <v>0</v>
      </c>
      <c r="G7" s="17">
        <v>0.08</v>
      </c>
      <c r="H7" s="16">
        <f>ROUND(E7*D7,2)</f>
        <v>0</v>
      </c>
      <c r="I7" s="16">
        <f>ROUND(H7*(1+G7),2)</f>
        <v>0</v>
      </c>
      <c r="J7" s="23"/>
      <c r="K7" s="24"/>
    </row>
    <row r="8" spans="1:11" s="22" customFormat="1" ht="29.25" customHeight="1">
      <c r="A8" s="12">
        <v>2</v>
      </c>
      <c r="B8" s="46" t="s">
        <v>35</v>
      </c>
      <c r="C8" s="14" t="s">
        <v>31</v>
      </c>
      <c r="D8" s="19">
        <v>3</v>
      </c>
      <c r="E8" s="15">
        <v>0</v>
      </c>
      <c r="F8" s="16">
        <f aca="true" t="shared" si="0" ref="F8:F39">ROUND(E8*(1+G8),2)</f>
        <v>0</v>
      </c>
      <c r="G8" s="17">
        <v>0.08</v>
      </c>
      <c r="H8" s="16">
        <f aca="true" t="shared" si="1" ref="H8:H14">ROUND(E8*D8,2)</f>
        <v>0</v>
      </c>
      <c r="I8" s="16">
        <f aca="true" t="shared" si="2" ref="I8:I14">ROUND(H8*(1+G8),2)</f>
        <v>0</v>
      </c>
      <c r="J8" s="23"/>
      <c r="K8" s="24"/>
    </row>
    <row r="9" spans="1:11" s="22" customFormat="1" ht="45.75" customHeight="1">
      <c r="A9" s="12">
        <v>3</v>
      </c>
      <c r="B9" s="46" t="s">
        <v>36</v>
      </c>
      <c r="C9" s="14" t="s">
        <v>31</v>
      </c>
      <c r="D9" s="19">
        <v>3</v>
      </c>
      <c r="E9" s="15">
        <v>0</v>
      </c>
      <c r="F9" s="16">
        <f t="shared" si="0"/>
        <v>0</v>
      </c>
      <c r="G9" s="17">
        <v>0.08</v>
      </c>
      <c r="H9" s="16">
        <f t="shared" si="1"/>
        <v>0</v>
      </c>
      <c r="I9" s="16">
        <f t="shared" si="2"/>
        <v>0</v>
      </c>
      <c r="J9" s="23"/>
      <c r="K9" s="24"/>
    </row>
    <row r="10" spans="1:11" s="22" customFormat="1" ht="29.25" customHeight="1">
      <c r="A10" s="12">
        <v>4</v>
      </c>
      <c r="B10" s="46" t="s">
        <v>34</v>
      </c>
      <c r="C10" s="14" t="s">
        <v>31</v>
      </c>
      <c r="D10" s="19">
        <v>3</v>
      </c>
      <c r="E10" s="15">
        <v>0</v>
      </c>
      <c r="F10" s="16">
        <f t="shared" si="0"/>
        <v>0</v>
      </c>
      <c r="G10" s="17">
        <v>0.08</v>
      </c>
      <c r="H10" s="16">
        <f t="shared" si="1"/>
        <v>0</v>
      </c>
      <c r="I10" s="16">
        <f t="shared" si="2"/>
        <v>0</v>
      </c>
      <c r="J10" s="23"/>
      <c r="K10" s="24"/>
    </row>
    <row r="11" spans="1:11" s="22" customFormat="1" ht="29.25" customHeight="1">
      <c r="A11" s="12">
        <v>5</v>
      </c>
      <c r="B11" s="46" t="s">
        <v>37</v>
      </c>
      <c r="C11" s="14" t="s">
        <v>31</v>
      </c>
      <c r="D11" s="19">
        <v>1</v>
      </c>
      <c r="E11" s="15">
        <v>0</v>
      </c>
      <c r="F11" s="16">
        <f t="shared" si="0"/>
        <v>0</v>
      </c>
      <c r="G11" s="17">
        <v>0.08</v>
      </c>
      <c r="H11" s="16">
        <f t="shared" si="1"/>
        <v>0</v>
      </c>
      <c r="I11" s="16">
        <f t="shared" si="2"/>
        <v>0</v>
      </c>
      <c r="J11" s="23"/>
      <c r="K11" s="24"/>
    </row>
    <row r="12" spans="1:11" s="22" customFormat="1" ht="29.25" customHeight="1">
      <c r="A12" s="12">
        <v>6</v>
      </c>
      <c r="B12" s="46" t="s">
        <v>64</v>
      </c>
      <c r="C12" s="14" t="s">
        <v>31</v>
      </c>
      <c r="D12" s="19">
        <v>4</v>
      </c>
      <c r="E12" s="15">
        <v>0</v>
      </c>
      <c r="F12" s="16">
        <f t="shared" si="0"/>
        <v>0</v>
      </c>
      <c r="G12" s="17">
        <v>0.08</v>
      </c>
      <c r="H12" s="16">
        <f t="shared" si="1"/>
        <v>0</v>
      </c>
      <c r="I12" s="16">
        <f t="shared" si="2"/>
        <v>0</v>
      </c>
      <c r="J12" s="23"/>
      <c r="K12" s="24"/>
    </row>
    <row r="13" spans="1:11" s="22" customFormat="1" ht="47.25" customHeight="1">
      <c r="A13" s="12">
        <v>7</v>
      </c>
      <c r="B13" s="46" t="s">
        <v>38</v>
      </c>
      <c r="C13" s="14" t="s">
        <v>31</v>
      </c>
      <c r="D13" s="19">
        <v>3</v>
      </c>
      <c r="E13" s="15">
        <v>0</v>
      </c>
      <c r="F13" s="16">
        <f t="shared" si="0"/>
        <v>0</v>
      </c>
      <c r="G13" s="17">
        <v>0.08</v>
      </c>
      <c r="H13" s="16">
        <f t="shared" si="1"/>
        <v>0</v>
      </c>
      <c r="I13" s="16">
        <f t="shared" si="2"/>
        <v>0</v>
      </c>
      <c r="J13" s="23"/>
      <c r="K13" s="24"/>
    </row>
    <row r="14" spans="1:11" s="22" customFormat="1" ht="29.25" customHeight="1">
      <c r="A14" s="12">
        <v>8</v>
      </c>
      <c r="B14" s="46" t="s">
        <v>34</v>
      </c>
      <c r="C14" s="14" t="s">
        <v>31</v>
      </c>
      <c r="D14" s="19">
        <v>3</v>
      </c>
      <c r="E14" s="15">
        <v>0</v>
      </c>
      <c r="F14" s="16">
        <f t="shared" si="0"/>
        <v>0</v>
      </c>
      <c r="G14" s="17">
        <v>0.08</v>
      </c>
      <c r="H14" s="16">
        <f t="shared" si="1"/>
        <v>0</v>
      </c>
      <c r="I14" s="16">
        <f t="shared" si="2"/>
        <v>0</v>
      </c>
      <c r="J14" s="23"/>
      <c r="K14" s="24"/>
    </row>
    <row r="15" spans="1:11" s="22" customFormat="1" ht="60" customHeight="1">
      <c r="A15" s="12">
        <v>9</v>
      </c>
      <c r="B15" s="46" t="s">
        <v>65</v>
      </c>
      <c r="C15" s="14" t="s">
        <v>31</v>
      </c>
      <c r="D15" s="19">
        <v>3</v>
      </c>
      <c r="E15" s="15">
        <v>0</v>
      </c>
      <c r="F15" s="16">
        <f t="shared" si="0"/>
        <v>0</v>
      </c>
      <c r="G15" s="17">
        <v>0.08</v>
      </c>
      <c r="H15" s="16">
        <f>ROUND(E15*D15,2)</f>
        <v>0</v>
      </c>
      <c r="I15" s="16">
        <f>ROUND(H15*(1+G15),2)</f>
        <v>0</v>
      </c>
      <c r="J15" s="23"/>
      <c r="K15" s="24"/>
    </row>
    <row r="16" spans="1:11" s="22" customFormat="1" ht="29.25" customHeight="1">
      <c r="A16" s="12">
        <v>10</v>
      </c>
      <c r="B16" s="46" t="s">
        <v>39</v>
      </c>
      <c r="C16" s="14" t="s">
        <v>31</v>
      </c>
      <c r="D16" s="19">
        <v>3</v>
      </c>
      <c r="E16" s="15">
        <v>0</v>
      </c>
      <c r="F16" s="16">
        <f t="shared" si="0"/>
        <v>0</v>
      </c>
      <c r="G16" s="17">
        <v>0.08</v>
      </c>
      <c r="H16" s="16">
        <f>ROUND(E16*D16,2)</f>
        <v>0</v>
      </c>
      <c r="I16" s="16">
        <f>ROUND(H16*(1+G16),2)</f>
        <v>0</v>
      </c>
      <c r="J16" s="23"/>
      <c r="K16" s="24"/>
    </row>
    <row r="17" spans="1:11" s="22" customFormat="1" ht="101.25" customHeight="1">
      <c r="A17" s="12">
        <v>11</v>
      </c>
      <c r="B17" s="46" t="s">
        <v>40</v>
      </c>
      <c r="C17" s="14" t="s">
        <v>31</v>
      </c>
      <c r="D17" s="19">
        <v>4</v>
      </c>
      <c r="E17" s="15">
        <v>0</v>
      </c>
      <c r="F17" s="16">
        <f t="shared" si="0"/>
        <v>0</v>
      </c>
      <c r="G17" s="17">
        <v>0.08</v>
      </c>
      <c r="H17" s="16">
        <f>ROUND(E17*D17,2)</f>
        <v>0</v>
      </c>
      <c r="I17" s="16">
        <f>ROUND(H17*(1+G17),2)</f>
        <v>0</v>
      </c>
      <c r="J17" s="23"/>
      <c r="K17" s="24"/>
    </row>
    <row r="18" spans="1:11" s="22" customFormat="1" ht="29.25" customHeight="1">
      <c r="A18" s="12">
        <v>12</v>
      </c>
      <c r="B18" s="46" t="s">
        <v>41</v>
      </c>
      <c r="C18" s="14" t="s">
        <v>31</v>
      </c>
      <c r="D18" s="19">
        <v>4</v>
      </c>
      <c r="E18" s="15">
        <v>0</v>
      </c>
      <c r="F18" s="16">
        <f t="shared" si="0"/>
        <v>0</v>
      </c>
      <c r="G18" s="17">
        <v>0.08</v>
      </c>
      <c r="H18" s="16">
        <f>ROUND(E18*D18,2)</f>
        <v>0</v>
      </c>
      <c r="I18" s="16">
        <f>ROUND(H18*(1+G18),2)</f>
        <v>0</v>
      </c>
      <c r="J18" s="23"/>
      <c r="K18" s="24"/>
    </row>
    <row r="19" spans="1:11" s="22" customFormat="1" ht="29.25" customHeight="1">
      <c r="A19" s="12">
        <v>13</v>
      </c>
      <c r="B19" s="46" t="s">
        <v>42</v>
      </c>
      <c r="C19" s="14" t="s">
        <v>31</v>
      </c>
      <c r="D19" s="19">
        <v>4</v>
      </c>
      <c r="E19" s="15">
        <v>0</v>
      </c>
      <c r="F19" s="16">
        <f t="shared" si="0"/>
        <v>0</v>
      </c>
      <c r="G19" s="17">
        <v>0.08</v>
      </c>
      <c r="H19" s="16">
        <f aca="true" t="shared" si="3" ref="H19:H27">ROUND(E19*D19,2)</f>
        <v>0</v>
      </c>
      <c r="I19" s="16">
        <f aca="true" t="shared" si="4" ref="I19:I27">ROUND(H19*(1+G19),2)</f>
        <v>0</v>
      </c>
      <c r="J19" s="23"/>
      <c r="K19" s="24"/>
    </row>
    <row r="20" spans="1:11" s="22" customFormat="1" ht="47.25" customHeight="1">
      <c r="A20" s="12">
        <v>14</v>
      </c>
      <c r="B20" s="46" t="s">
        <v>66</v>
      </c>
      <c r="C20" s="14" t="s">
        <v>31</v>
      </c>
      <c r="D20" s="19">
        <v>4</v>
      </c>
      <c r="E20" s="15">
        <v>0</v>
      </c>
      <c r="F20" s="16">
        <f t="shared" si="0"/>
        <v>0</v>
      </c>
      <c r="G20" s="17">
        <v>0.08</v>
      </c>
      <c r="H20" s="16">
        <f t="shared" si="3"/>
        <v>0</v>
      </c>
      <c r="I20" s="16">
        <f t="shared" si="4"/>
        <v>0</v>
      </c>
      <c r="J20" s="23"/>
      <c r="K20" s="24"/>
    </row>
    <row r="21" spans="1:11" s="22" customFormat="1" ht="48" customHeight="1">
      <c r="A21" s="12">
        <v>15</v>
      </c>
      <c r="B21" s="46" t="s">
        <v>43</v>
      </c>
      <c r="C21" s="14" t="s">
        <v>31</v>
      </c>
      <c r="D21" s="19">
        <v>5</v>
      </c>
      <c r="E21" s="15">
        <v>0</v>
      </c>
      <c r="F21" s="16">
        <f t="shared" si="0"/>
        <v>0</v>
      </c>
      <c r="G21" s="17">
        <v>0.08</v>
      </c>
      <c r="H21" s="16">
        <f t="shared" si="3"/>
        <v>0</v>
      </c>
      <c r="I21" s="16">
        <f t="shared" si="4"/>
        <v>0</v>
      </c>
      <c r="J21" s="23"/>
      <c r="K21" s="24"/>
    </row>
    <row r="22" spans="1:11" s="22" customFormat="1" ht="29.25" customHeight="1">
      <c r="A22" s="12">
        <v>16</v>
      </c>
      <c r="B22" s="46" t="s">
        <v>44</v>
      </c>
      <c r="C22" s="14" t="s">
        <v>31</v>
      </c>
      <c r="D22" s="19">
        <v>1</v>
      </c>
      <c r="E22" s="15">
        <v>0</v>
      </c>
      <c r="F22" s="16">
        <f t="shared" si="0"/>
        <v>0</v>
      </c>
      <c r="G22" s="17">
        <v>0.08</v>
      </c>
      <c r="H22" s="16">
        <f t="shared" si="3"/>
        <v>0</v>
      </c>
      <c r="I22" s="16">
        <f t="shared" si="4"/>
        <v>0</v>
      </c>
      <c r="J22" s="23"/>
      <c r="K22" s="24"/>
    </row>
    <row r="23" spans="1:11" s="22" customFormat="1" ht="29.25" customHeight="1">
      <c r="A23" s="12">
        <v>17</v>
      </c>
      <c r="B23" s="46" t="s">
        <v>46</v>
      </c>
      <c r="C23" s="47" t="s">
        <v>45</v>
      </c>
      <c r="D23" s="48">
        <v>2</v>
      </c>
      <c r="E23" s="15">
        <v>0</v>
      </c>
      <c r="F23" s="16">
        <f t="shared" si="0"/>
        <v>0</v>
      </c>
      <c r="G23" s="17">
        <v>0.08</v>
      </c>
      <c r="H23" s="16">
        <f t="shared" si="3"/>
        <v>0</v>
      </c>
      <c r="I23" s="16">
        <f t="shared" si="4"/>
        <v>0</v>
      </c>
      <c r="J23" s="23"/>
      <c r="K23" s="24"/>
    </row>
    <row r="24" spans="1:11" s="22" customFormat="1" ht="29.25" customHeight="1">
      <c r="A24" s="12">
        <v>18</v>
      </c>
      <c r="B24" s="46" t="s">
        <v>47</v>
      </c>
      <c r="C24" s="47" t="s">
        <v>45</v>
      </c>
      <c r="D24" s="48">
        <v>5</v>
      </c>
      <c r="E24" s="15">
        <v>0</v>
      </c>
      <c r="F24" s="16">
        <f t="shared" si="0"/>
        <v>0</v>
      </c>
      <c r="G24" s="17">
        <v>0.08</v>
      </c>
      <c r="H24" s="16">
        <f t="shared" si="3"/>
        <v>0</v>
      </c>
      <c r="I24" s="16">
        <f t="shared" si="4"/>
        <v>0</v>
      </c>
      <c r="J24" s="23"/>
      <c r="K24" s="24"/>
    </row>
    <row r="25" spans="1:11" s="22" customFormat="1" ht="29.25" customHeight="1">
      <c r="A25" s="12">
        <v>19</v>
      </c>
      <c r="B25" s="46" t="s">
        <v>48</v>
      </c>
      <c r="C25" s="47" t="s">
        <v>45</v>
      </c>
      <c r="D25" s="48">
        <v>5</v>
      </c>
      <c r="E25" s="15">
        <v>0</v>
      </c>
      <c r="F25" s="16">
        <f t="shared" si="0"/>
        <v>0</v>
      </c>
      <c r="G25" s="17">
        <v>0.08</v>
      </c>
      <c r="H25" s="16">
        <f t="shared" si="3"/>
        <v>0</v>
      </c>
      <c r="I25" s="16">
        <f t="shared" si="4"/>
        <v>0</v>
      </c>
      <c r="J25" s="23"/>
      <c r="K25" s="24"/>
    </row>
    <row r="26" spans="1:11" s="22" customFormat="1" ht="29.25" customHeight="1">
      <c r="A26" s="12">
        <v>20</v>
      </c>
      <c r="B26" s="46" t="s">
        <v>49</v>
      </c>
      <c r="C26" s="47" t="s">
        <v>45</v>
      </c>
      <c r="D26" s="48">
        <v>5</v>
      </c>
      <c r="E26" s="15">
        <v>0</v>
      </c>
      <c r="F26" s="16">
        <f t="shared" si="0"/>
        <v>0</v>
      </c>
      <c r="G26" s="17">
        <v>0.08</v>
      </c>
      <c r="H26" s="16">
        <f t="shared" si="3"/>
        <v>0</v>
      </c>
      <c r="I26" s="16">
        <f t="shared" si="4"/>
        <v>0</v>
      </c>
      <c r="J26" s="23"/>
      <c r="K26" s="24"/>
    </row>
    <row r="27" spans="1:11" s="22" customFormat="1" ht="29.25" customHeight="1">
      <c r="A27" s="12">
        <v>21</v>
      </c>
      <c r="B27" s="46" t="s">
        <v>50</v>
      </c>
      <c r="C27" s="47" t="s">
        <v>45</v>
      </c>
      <c r="D27" s="48">
        <v>5</v>
      </c>
      <c r="E27" s="15">
        <v>0</v>
      </c>
      <c r="F27" s="16">
        <f t="shared" si="0"/>
        <v>0</v>
      </c>
      <c r="G27" s="17">
        <v>0.08</v>
      </c>
      <c r="H27" s="16">
        <f t="shared" si="3"/>
        <v>0</v>
      </c>
      <c r="I27" s="16">
        <f t="shared" si="4"/>
        <v>0</v>
      </c>
      <c r="J27" s="23"/>
      <c r="K27" s="24"/>
    </row>
    <row r="28" spans="1:11" s="22" customFormat="1" ht="29.25" customHeight="1">
      <c r="A28" s="12">
        <v>22</v>
      </c>
      <c r="B28" s="46" t="s">
        <v>51</v>
      </c>
      <c r="C28" s="14" t="s">
        <v>31</v>
      </c>
      <c r="D28" s="19">
        <v>5</v>
      </c>
      <c r="E28" s="15">
        <v>0</v>
      </c>
      <c r="F28" s="16">
        <f t="shared" si="0"/>
        <v>0</v>
      </c>
      <c r="G28" s="17">
        <v>0.08</v>
      </c>
      <c r="H28" s="16">
        <f aca="true" t="shared" si="5" ref="H28:H40">ROUND(E28*D28,2)</f>
        <v>0</v>
      </c>
      <c r="I28" s="16">
        <f aca="true" t="shared" si="6" ref="I28:I40">ROUND(H28*(1+G28),2)</f>
        <v>0</v>
      </c>
      <c r="J28" s="23"/>
      <c r="K28" s="24"/>
    </row>
    <row r="29" spans="1:11" s="22" customFormat="1" ht="29.25" customHeight="1">
      <c r="A29" s="12">
        <v>23</v>
      </c>
      <c r="B29" s="46" t="s">
        <v>52</v>
      </c>
      <c r="C29" s="14" t="s">
        <v>31</v>
      </c>
      <c r="D29" s="19">
        <v>5</v>
      </c>
      <c r="E29" s="15">
        <v>0</v>
      </c>
      <c r="F29" s="16">
        <f t="shared" si="0"/>
        <v>0</v>
      </c>
      <c r="G29" s="17">
        <v>0.08</v>
      </c>
      <c r="H29" s="16">
        <f t="shared" si="5"/>
        <v>0</v>
      </c>
      <c r="I29" s="16">
        <f t="shared" si="6"/>
        <v>0</v>
      </c>
      <c r="J29" s="23"/>
      <c r="K29" s="24"/>
    </row>
    <row r="30" spans="1:11" s="22" customFormat="1" ht="29.25" customHeight="1">
      <c r="A30" s="12">
        <v>24</v>
      </c>
      <c r="B30" s="46" t="s">
        <v>53</v>
      </c>
      <c r="C30" s="14" t="s">
        <v>31</v>
      </c>
      <c r="D30" s="19">
        <v>5</v>
      </c>
      <c r="E30" s="15">
        <v>0</v>
      </c>
      <c r="F30" s="16">
        <f t="shared" si="0"/>
        <v>0</v>
      </c>
      <c r="G30" s="17">
        <v>0.08</v>
      </c>
      <c r="H30" s="16">
        <f t="shared" si="5"/>
        <v>0</v>
      </c>
      <c r="I30" s="16">
        <f t="shared" si="6"/>
        <v>0</v>
      </c>
      <c r="J30" s="23"/>
      <c r="K30" s="24"/>
    </row>
    <row r="31" spans="1:11" s="22" customFormat="1" ht="29.25" customHeight="1">
      <c r="A31" s="12">
        <v>25</v>
      </c>
      <c r="B31" s="46" t="s">
        <v>54</v>
      </c>
      <c r="C31" s="47" t="s">
        <v>56</v>
      </c>
      <c r="D31" s="19">
        <v>2</v>
      </c>
      <c r="E31" s="15">
        <v>0</v>
      </c>
      <c r="F31" s="16">
        <f t="shared" si="0"/>
        <v>0</v>
      </c>
      <c r="G31" s="17">
        <v>0.08</v>
      </c>
      <c r="H31" s="16">
        <f t="shared" si="5"/>
        <v>0</v>
      </c>
      <c r="I31" s="16">
        <f t="shared" si="6"/>
        <v>0</v>
      </c>
      <c r="J31" s="23"/>
      <c r="K31" s="24"/>
    </row>
    <row r="32" spans="1:11" s="22" customFormat="1" ht="55.5" customHeight="1">
      <c r="A32" s="12">
        <v>26</v>
      </c>
      <c r="B32" s="46" t="s">
        <v>55</v>
      </c>
      <c r="C32" s="47" t="s">
        <v>56</v>
      </c>
      <c r="D32" s="19">
        <v>2</v>
      </c>
      <c r="E32" s="15">
        <v>0</v>
      </c>
      <c r="F32" s="16">
        <f t="shared" si="0"/>
        <v>0</v>
      </c>
      <c r="G32" s="17">
        <v>0.08</v>
      </c>
      <c r="H32" s="16">
        <f t="shared" si="5"/>
        <v>0</v>
      </c>
      <c r="I32" s="16">
        <f t="shared" si="6"/>
        <v>0</v>
      </c>
      <c r="J32" s="23"/>
      <c r="K32" s="24"/>
    </row>
    <row r="33" spans="1:11" s="22" customFormat="1" ht="33" customHeight="1">
      <c r="A33" s="12">
        <v>27</v>
      </c>
      <c r="B33" s="46" t="s">
        <v>57</v>
      </c>
      <c r="C33" s="14" t="s">
        <v>31</v>
      </c>
      <c r="D33" s="19">
        <v>2</v>
      </c>
      <c r="E33" s="15">
        <v>0</v>
      </c>
      <c r="F33" s="16">
        <f t="shared" si="0"/>
        <v>0</v>
      </c>
      <c r="G33" s="17">
        <v>0.08</v>
      </c>
      <c r="H33" s="16">
        <f t="shared" si="5"/>
        <v>0</v>
      </c>
      <c r="I33" s="16">
        <f t="shared" si="6"/>
        <v>0</v>
      </c>
      <c r="J33" s="23"/>
      <c r="K33" s="24"/>
    </row>
    <row r="34" spans="1:11" s="22" customFormat="1" ht="29.25" customHeight="1">
      <c r="A34" s="12">
        <v>28</v>
      </c>
      <c r="B34" s="46" t="s">
        <v>58</v>
      </c>
      <c r="C34" s="14" t="s">
        <v>31</v>
      </c>
      <c r="D34" s="19">
        <v>4</v>
      </c>
      <c r="E34" s="15">
        <v>0</v>
      </c>
      <c r="F34" s="16">
        <f t="shared" si="0"/>
        <v>0</v>
      </c>
      <c r="G34" s="17">
        <v>0.08</v>
      </c>
      <c r="H34" s="16">
        <f t="shared" si="5"/>
        <v>0</v>
      </c>
      <c r="I34" s="16">
        <f t="shared" si="6"/>
        <v>0</v>
      </c>
      <c r="J34" s="23"/>
      <c r="K34" s="24"/>
    </row>
    <row r="35" spans="1:11" s="22" customFormat="1" ht="29.25" customHeight="1">
      <c r="A35" s="12">
        <v>29</v>
      </c>
      <c r="B35" s="46" t="s">
        <v>59</v>
      </c>
      <c r="C35" s="14" t="s">
        <v>31</v>
      </c>
      <c r="D35" s="19">
        <v>2</v>
      </c>
      <c r="E35" s="15">
        <v>0</v>
      </c>
      <c r="F35" s="16">
        <f t="shared" si="0"/>
        <v>0</v>
      </c>
      <c r="G35" s="17">
        <v>0.08</v>
      </c>
      <c r="H35" s="16">
        <f t="shared" si="5"/>
        <v>0</v>
      </c>
      <c r="I35" s="16">
        <f t="shared" si="6"/>
        <v>0</v>
      </c>
      <c r="J35" s="23"/>
      <c r="K35" s="24"/>
    </row>
    <row r="36" spans="1:11" s="22" customFormat="1" ht="29.25" customHeight="1">
      <c r="A36" s="12">
        <v>30</v>
      </c>
      <c r="B36" s="46" t="s">
        <v>60</v>
      </c>
      <c r="C36" s="14" t="s">
        <v>31</v>
      </c>
      <c r="D36" s="19">
        <v>4</v>
      </c>
      <c r="E36" s="15">
        <v>0</v>
      </c>
      <c r="F36" s="16">
        <f t="shared" si="0"/>
        <v>0</v>
      </c>
      <c r="G36" s="17">
        <v>0.08</v>
      </c>
      <c r="H36" s="16">
        <f t="shared" si="5"/>
        <v>0</v>
      </c>
      <c r="I36" s="16">
        <f t="shared" si="6"/>
        <v>0</v>
      </c>
      <c r="J36" s="23"/>
      <c r="K36" s="24"/>
    </row>
    <row r="37" spans="1:11" s="22" customFormat="1" ht="29.25" customHeight="1">
      <c r="A37" s="12">
        <v>31</v>
      </c>
      <c r="B37" s="46" t="s">
        <v>61</v>
      </c>
      <c r="C37" s="14" t="s">
        <v>31</v>
      </c>
      <c r="D37" s="19">
        <v>2</v>
      </c>
      <c r="E37" s="15">
        <v>0</v>
      </c>
      <c r="F37" s="16">
        <f t="shared" si="0"/>
        <v>0</v>
      </c>
      <c r="G37" s="17">
        <v>0.08</v>
      </c>
      <c r="H37" s="16">
        <f t="shared" si="5"/>
        <v>0</v>
      </c>
      <c r="I37" s="16">
        <f t="shared" si="6"/>
        <v>0</v>
      </c>
      <c r="J37" s="23"/>
      <c r="K37" s="24"/>
    </row>
    <row r="38" spans="1:11" s="22" customFormat="1" ht="48" customHeight="1">
      <c r="A38" s="12">
        <v>32</v>
      </c>
      <c r="B38" s="46" t="s">
        <v>67</v>
      </c>
      <c r="C38" s="14" t="s">
        <v>31</v>
      </c>
      <c r="D38" s="19">
        <v>2</v>
      </c>
      <c r="E38" s="15">
        <v>0</v>
      </c>
      <c r="F38" s="16">
        <f t="shared" si="0"/>
        <v>0</v>
      </c>
      <c r="G38" s="17">
        <v>0.08</v>
      </c>
      <c r="H38" s="16">
        <f t="shared" si="5"/>
        <v>0</v>
      </c>
      <c r="I38" s="16">
        <f t="shared" si="6"/>
        <v>0</v>
      </c>
      <c r="J38" s="23"/>
      <c r="K38" s="24"/>
    </row>
    <row r="39" spans="1:11" s="22" customFormat="1" ht="48" customHeight="1">
      <c r="A39" s="12">
        <v>33</v>
      </c>
      <c r="B39" s="46" t="s">
        <v>62</v>
      </c>
      <c r="C39" s="14" t="s">
        <v>31</v>
      </c>
      <c r="D39" s="19">
        <v>5</v>
      </c>
      <c r="E39" s="15">
        <v>0</v>
      </c>
      <c r="F39" s="16">
        <f t="shared" si="0"/>
        <v>0</v>
      </c>
      <c r="G39" s="17">
        <v>0.08</v>
      </c>
      <c r="H39" s="16">
        <f t="shared" si="5"/>
        <v>0</v>
      </c>
      <c r="I39" s="16">
        <f t="shared" si="6"/>
        <v>0</v>
      </c>
      <c r="J39" s="23"/>
      <c r="K39" s="24"/>
    </row>
    <row r="40" spans="1:11" s="22" customFormat="1" ht="48.75" customHeight="1">
      <c r="A40" s="12">
        <v>34</v>
      </c>
      <c r="B40" s="46" t="s">
        <v>63</v>
      </c>
      <c r="C40" s="14" t="s">
        <v>31</v>
      </c>
      <c r="D40" s="19">
        <v>1</v>
      </c>
      <c r="E40" s="15">
        <v>0</v>
      </c>
      <c r="F40" s="16">
        <f>ROUND(E40*(1+G40),2)</f>
        <v>0</v>
      </c>
      <c r="G40" s="17">
        <v>0.08</v>
      </c>
      <c r="H40" s="16">
        <f t="shared" si="5"/>
        <v>0</v>
      </c>
      <c r="I40" s="16">
        <f t="shared" si="6"/>
        <v>0</v>
      </c>
      <c r="J40" s="23"/>
      <c r="K40" s="24"/>
    </row>
    <row r="41" spans="1:11" s="22" customFormat="1" ht="27" customHeight="1">
      <c r="A41" s="1"/>
      <c r="B41" s="25"/>
      <c r="C41" s="5"/>
      <c r="D41" s="26"/>
      <c r="E41" s="27"/>
      <c r="F41" s="27"/>
      <c r="G41" s="28" t="s">
        <v>12</v>
      </c>
      <c r="H41" s="29">
        <f>SUM(H7:H40)</f>
        <v>0</v>
      </c>
      <c r="I41" s="29">
        <f>SUM(I7:I40)</f>
        <v>0</v>
      </c>
      <c r="J41" s="30"/>
      <c r="K41" s="31"/>
    </row>
    <row r="42" spans="1:11" s="22" customFormat="1" ht="28.5" customHeight="1">
      <c r="A42" s="1"/>
      <c r="B42" s="20"/>
      <c r="C42" s="5"/>
      <c r="D42" s="33"/>
      <c r="E42" s="20"/>
      <c r="F42" s="20"/>
      <c r="G42" s="20"/>
      <c r="H42" s="20"/>
      <c r="I42" s="50" t="s">
        <v>13</v>
      </c>
      <c r="J42" s="50"/>
      <c r="K42" s="50"/>
    </row>
    <row r="43" spans="1:12" s="22" customFormat="1" ht="9.75">
      <c r="A43" s="1"/>
      <c r="B43" s="1"/>
      <c r="C43" s="37"/>
      <c r="D43" s="38"/>
      <c r="E43" s="1"/>
      <c r="F43" s="1"/>
      <c r="G43" s="1"/>
      <c r="H43" s="1"/>
      <c r="I43" s="51" t="s">
        <v>14</v>
      </c>
      <c r="J43" s="51"/>
      <c r="K43" s="51"/>
      <c r="L43" s="32"/>
    </row>
    <row r="44" spans="1:12" s="22" customFormat="1" ht="9.75">
      <c r="A44" s="1"/>
      <c r="B44" s="2"/>
      <c r="C44" s="37"/>
      <c r="D44" s="39"/>
      <c r="E44" s="4"/>
      <c r="F44" s="5"/>
      <c r="G44" s="5"/>
      <c r="H44" s="5"/>
      <c r="I44" s="5"/>
      <c r="J44" s="5"/>
      <c r="K44" s="5"/>
      <c r="L44" s="34"/>
    </row>
    <row r="45" spans="1:12" s="22" customFormat="1" ht="9.75">
      <c r="A45" s="1"/>
      <c r="B45" s="2"/>
      <c r="C45" s="37"/>
      <c r="D45" s="39"/>
      <c r="E45" s="4"/>
      <c r="F45" s="5"/>
      <c r="G45" s="5"/>
      <c r="H45" s="5"/>
      <c r="I45" s="5"/>
      <c r="J45" s="5"/>
      <c r="K45" s="5"/>
      <c r="L45" s="1"/>
    </row>
    <row r="46" spans="2:4" ht="9.75">
      <c r="B46" s="40"/>
      <c r="C46" s="37"/>
      <c r="D46" s="39"/>
    </row>
    <row r="47" spans="2:4" ht="9.75">
      <c r="B47" s="40"/>
      <c r="C47" s="37"/>
      <c r="D47" s="39"/>
    </row>
    <row r="48" spans="2:4" ht="9.75">
      <c r="B48" s="40"/>
      <c r="C48" s="37"/>
      <c r="D48" s="39"/>
    </row>
    <row r="49" spans="2:4" ht="9.75">
      <c r="B49" s="41"/>
      <c r="C49" s="37"/>
      <c r="D49" s="39"/>
    </row>
    <row r="50" spans="1:5" ht="9.75">
      <c r="A50" s="35"/>
      <c r="B50" s="42"/>
      <c r="C50" s="52"/>
      <c r="D50" s="52"/>
      <c r="E50" s="36"/>
    </row>
    <row r="51" spans="2:4" ht="9.75">
      <c r="B51" s="41"/>
      <c r="C51" s="53"/>
      <c r="D51" s="53"/>
    </row>
    <row r="52" spans="2:4" ht="9.75">
      <c r="B52" s="41"/>
      <c r="C52" s="53"/>
      <c r="D52" s="53"/>
    </row>
    <row r="53" spans="2:4" ht="9.75">
      <c r="B53" s="41"/>
      <c r="C53" s="53"/>
      <c r="D53" s="53"/>
    </row>
    <row r="54" spans="2:4" ht="9.75">
      <c r="B54" s="41"/>
      <c r="C54" s="53"/>
      <c r="D54" s="53"/>
    </row>
    <row r="55" spans="2:4" ht="9.75">
      <c r="B55" s="41"/>
      <c r="C55" s="53"/>
      <c r="D55" s="53"/>
    </row>
    <row r="56" spans="2:4" ht="9.75">
      <c r="B56" s="41"/>
      <c r="C56" s="53"/>
      <c r="D56" s="53"/>
    </row>
    <row r="57" spans="2:4" ht="9.75">
      <c r="B57" s="41"/>
      <c r="C57" s="53"/>
      <c r="D57" s="53"/>
    </row>
    <row r="58" spans="2:4" ht="9.75">
      <c r="B58" s="41"/>
      <c r="C58" s="53"/>
      <c r="D58" s="53"/>
    </row>
    <row r="59" spans="2:4" ht="9.75">
      <c r="B59" s="41"/>
      <c r="C59" s="53"/>
      <c r="D59" s="53"/>
    </row>
    <row r="60" spans="2:4" ht="9.75">
      <c r="B60" s="41"/>
      <c r="C60" s="53"/>
      <c r="D60" s="53"/>
    </row>
    <row r="61" spans="2:4" ht="9.75">
      <c r="B61" s="41"/>
      <c r="C61" s="53"/>
      <c r="D61" s="53"/>
    </row>
    <row r="62" spans="2:4" ht="9.75">
      <c r="B62" s="41"/>
      <c r="C62" s="53"/>
      <c r="D62" s="53"/>
    </row>
    <row r="63" spans="2:4" ht="9.75">
      <c r="B63" s="41"/>
      <c r="C63" s="53"/>
      <c r="D63" s="53"/>
    </row>
    <row r="64" spans="2:4" ht="9.75">
      <c r="B64" s="41"/>
      <c r="C64" s="53"/>
      <c r="D64" s="53"/>
    </row>
    <row r="65" spans="2:4" ht="9.75">
      <c r="B65" s="41"/>
      <c r="C65" s="53"/>
      <c r="D65" s="53"/>
    </row>
    <row r="66" spans="2:4" ht="9.75">
      <c r="B66" s="41"/>
      <c r="C66" s="54"/>
      <c r="D66" s="54"/>
    </row>
    <row r="67" spans="2:4" ht="9.75">
      <c r="B67" s="41"/>
      <c r="C67" s="54"/>
      <c r="D67" s="54"/>
    </row>
    <row r="68" spans="2:4" ht="9.75">
      <c r="B68" s="41"/>
      <c r="C68" s="54"/>
      <c r="D68" s="54"/>
    </row>
    <row r="69" spans="2:4" ht="9.75">
      <c r="B69" s="41"/>
      <c r="C69" s="54"/>
      <c r="D69" s="54"/>
    </row>
    <row r="70" spans="2:4" ht="9.75">
      <c r="B70" s="41"/>
      <c r="C70" s="54"/>
      <c r="D70" s="54"/>
    </row>
    <row r="71" spans="2:4" ht="9.75">
      <c r="B71" s="41"/>
      <c r="C71" s="54"/>
      <c r="D71" s="54"/>
    </row>
    <row r="72" spans="2:4" ht="9.75">
      <c r="B72" s="41"/>
      <c r="C72" s="54"/>
      <c r="D72" s="54"/>
    </row>
    <row r="73" spans="2:4" ht="9.75">
      <c r="B73" s="41"/>
      <c r="C73" s="54"/>
      <c r="D73" s="54"/>
    </row>
    <row r="74" spans="2:4" ht="9.75">
      <c r="B74" s="41"/>
      <c r="C74" s="43"/>
      <c r="D74" s="43"/>
    </row>
    <row r="75" spans="2:4" ht="9.75">
      <c r="B75" s="41"/>
      <c r="C75" s="43"/>
      <c r="D75" s="43"/>
    </row>
    <row r="76" spans="2:4" ht="9.75">
      <c r="B76" s="41"/>
      <c r="C76" s="53"/>
      <c r="D76" s="53"/>
    </row>
    <row r="77" spans="1:5" ht="9.75">
      <c r="A77" s="35"/>
      <c r="B77" s="44"/>
      <c r="C77" s="55"/>
      <c r="D77" s="55"/>
      <c r="E77" s="36"/>
    </row>
    <row r="78" spans="2:4" ht="9.75">
      <c r="B78" s="41"/>
      <c r="C78" s="37"/>
      <c r="D78" s="39"/>
    </row>
  </sheetData>
  <sheetProtection/>
  <mergeCells count="29">
    <mergeCell ref="C71:D71"/>
    <mergeCell ref="C72:D72"/>
    <mergeCell ref="C73:D73"/>
    <mergeCell ref="C76:D76"/>
    <mergeCell ref="C77:D77"/>
    <mergeCell ref="C65:D65"/>
    <mergeCell ref="C66:D66"/>
    <mergeCell ref="C67:D67"/>
    <mergeCell ref="C68:D68"/>
    <mergeCell ref="C69:D69"/>
    <mergeCell ref="C70:D70"/>
    <mergeCell ref="C59:D59"/>
    <mergeCell ref="C60:D60"/>
    <mergeCell ref="C61:D61"/>
    <mergeCell ref="C62:D62"/>
    <mergeCell ref="C63:D63"/>
    <mergeCell ref="C64:D64"/>
    <mergeCell ref="C53:D53"/>
    <mergeCell ref="C54:D54"/>
    <mergeCell ref="C55:D55"/>
    <mergeCell ref="C56:D56"/>
    <mergeCell ref="C57:D57"/>
    <mergeCell ref="C58:D58"/>
    <mergeCell ref="F1:I2"/>
    <mergeCell ref="I42:K42"/>
    <mergeCell ref="I43:K43"/>
    <mergeCell ref="C50:D50"/>
    <mergeCell ref="C51:D51"/>
    <mergeCell ref="C52:D52"/>
  </mergeCells>
  <printOptions/>
  <pageMargins left="0.7" right="0.7" top="0.75" bottom="0.75" header="0.3" footer="0.3"/>
  <pageSetup fitToHeight="0"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M39" sqref="M39"/>
    </sheetView>
  </sheetViews>
  <sheetFormatPr defaultColWidth="9.140625" defaultRowHeight="12.75"/>
  <sheetData>
    <row r="1" ht="12.75"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Bauer-Dołęgowska Małgorzata</dc:creator>
  <cp:keywords/>
  <dc:description/>
  <cp:lastModifiedBy>Katarzyna Łyszczarczyk</cp:lastModifiedBy>
  <cp:lastPrinted>2018-10-19T12:43:52Z</cp:lastPrinted>
  <dcterms:created xsi:type="dcterms:W3CDTF">2018-02-06T10:50:33Z</dcterms:created>
  <dcterms:modified xsi:type="dcterms:W3CDTF">2018-10-26T12:47:06Z</dcterms:modified>
  <cp:category/>
  <cp:version/>
  <cp:contentType/>
  <cp:contentStatus/>
</cp:coreProperties>
</file>